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Q:\02_総務調整グループ\07_契約管理課\01_入札依頼(事業者支援G)\02_入札依頼（GY・SU）\新規_2026年度_GY202601(事業者向け面的支援および機構内各グループの連携による支援の仕組みづくり)タイムチャージ\02_公募\HP掲載\"/>
    </mc:Choice>
  </mc:AlternateContent>
  <xr:revisionPtr revIDLastSave="0" documentId="13_ncr:1_{97C8B530-1EB9-4404-A627-02ED81B58403}" xr6:coauthVersionLast="47" xr6:coauthVersionMax="47" xr10:uidLastSave="{00000000-0000-0000-0000-000000000000}"/>
  <bookViews>
    <workbookView xWindow="28680" yWindow="-120" windowWidth="29040" windowHeight="15720" xr2:uid="{00000000-000D-0000-FFFF-FFFF00000000}"/>
  </bookViews>
  <sheets>
    <sheet name="概算見積書" sheetId="4" r:id="rId1"/>
    <sheet name="単価内訳書１" sheetId="5" r:id="rId2"/>
    <sheet name="内訳書（記載例）" sheetId="11" r:id="rId3"/>
  </sheets>
  <definedNames>
    <definedName name="_xlnm.Print_Area" localSheetId="0">概算見積書!$A$1:$H$17</definedName>
    <definedName name="_xlnm.Print_Area" localSheetId="1">単価内訳書１!$A$1:$D$20</definedName>
    <definedName name="_xlnm.Print_Area" localSheetId="2">'内訳書（記載例）'!$A$2:$D$24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5" l="1"/>
  <c r="A3" i="5"/>
  <c r="C13" i="11" l="1"/>
  <c r="C10" i="11"/>
  <c r="C6" i="11"/>
  <c r="C17" i="11" l="1"/>
  <c r="C21" i="11" s="1"/>
  <c r="C23" i="11" s="1"/>
  <c r="C6" i="5" l="1"/>
  <c r="C10" i="5"/>
  <c r="C16" i="5" l="1"/>
  <c r="C13" i="5"/>
  <c r="C17" i="5" s="1"/>
  <c r="E15" i="4" s="1"/>
  <c r="F15" i="4" s="1"/>
  <c r="F1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勝好</author>
  </authors>
  <commentList>
    <comment ref="D10" authorId="0" shapeId="0" xr:uid="{00000000-0006-0000-0100-000001000000}">
      <text>
        <r>
          <rPr>
            <b/>
            <sz val="12"/>
            <color indexed="10"/>
            <rFont val="Meiryo UI"/>
            <family val="3"/>
            <charset val="128"/>
          </rPr>
          <t>費用（経費等）</t>
        </r>
      </text>
    </comment>
    <comment ref="D13" authorId="0" shapeId="0" xr:uid="{00000000-0006-0000-0100-000002000000}">
      <text>
        <r>
          <rPr>
            <b/>
            <sz val="12"/>
            <color indexed="10"/>
            <rFont val="Meiryo UI"/>
            <family val="3"/>
            <charset val="128"/>
          </rPr>
          <t>3.再委託費/外注費は、
4.一般管理費の対象外</t>
        </r>
        <r>
          <rPr>
            <sz val="12"/>
            <color indexed="10"/>
            <rFont val="Meiryo UI"/>
            <family val="3"/>
            <charset val="128"/>
          </rPr>
          <t xml:space="preserve">
</t>
        </r>
      </text>
    </comment>
    <comment ref="D16" authorId="0" shapeId="0" xr:uid="{00000000-0006-0000-0100-000003000000}">
      <text>
        <r>
          <rPr>
            <b/>
            <sz val="12"/>
            <color indexed="10"/>
            <rFont val="Meiryo UI"/>
            <family val="3"/>
            <charset val="128"/>
          </rPr>
          <t xml:space="preserve">（1+2）の10%以内*
</t>
        </r>
        <r>
          <rPr>
            <sz val="10"/>
            <color indexed="10"/>
            <rFont val="Meiryo UI"/>
            <family val="3"/>
            <charset val="128"/>
          </rPr>
          <t xml:space="preserve">
＊一般管理費率は、原則として再委託費（外注費）を除く費用の10%以内とします。ただし、10%を超える場合は、その理由（根拠）等を明記願います</t>
        </r>
      </text>
    </comment>
    <comment ref="D19" authorId="0" shapeId="0" xr:uid="{00000000-0006-0000-0100-000004000000}">
      <text>
        <r>
          <rPr>
            <b/>
            <sz val="12"/>
            <color indexed="10"/>
            <rFont val="Meiryo UI"/>
            <family val="3"/>
            <charset val="128"/>
          </rPr>
          <t xml:space="preserve">5÷起算数量
</t>
        </r>
        <r>
          <rPr>
            <sz val="12"/>
            <color indexed="10"/>
            <rFont val="Meiryo UI"/>
            <family val="3"/>
            <charset val="128"/>
          </rPr>
          <t xml:space="preserve">
</t>
        </r>
        <r>
          <rPr>
            <sz val="10"/>
            <color indexed="10"/>
            <rFont val="Meiryo UI"/>
            <family val="3"/>
            <charset val="128"/>
          </rPr>
          <t>5.合計が本事業の総額で見積金額を算出している場合は、『5.合計計÷起算数量』で単価を算出願います。
また、小数点以下の端数が生じないように単価を算出願います。</t>
        </r>
      </text>
    </comment>
  </commentList>
</comments>
</file>

<file path=xl/sharedStrings.xml><?xml version="1.0" encoding="utf-8"?>
<sst xmlns="http://schemas.openxmlformats.org/spreadsheetml/2006/main" count="59" uniqueCount="49">
  <si>
    <t>概算見積額（円）
（税別）</t>
    <rPh sb="0" eb="2">
      <t>ガイサン</t>
    </rPh>
    <rPh sb="2" eb="4">
      <t>ミツモ</t>
    </rPh>
    <rPh sb="4" eb="5">
      <t>ガク</t>
    </rPh>
    <rPh sb="6" eb="7">
      <t>エン</t>
    </rPh>
    <rPh sb="10" eb="11">
      <t>ゼイ</t>
    </rPh>
    <rPh sb="11" eb="12">
      <t>ベツ</t>
    </rPh>
    <phoneticPr fontId="2"/>
  </si>
  <si>
    <t>概算見積書</t>
    <rPh sb="0" eb="2">
      <t>ガイサン</t>
    </rPh>
    <rPh sb="2" eb="5">
      <t>ミツモリショ</t>
    </rPh>
    <phoneticPr fontId="1"/>
  </si>
  <si>
    <t>住所</t>
    <rPh sb="0" eb="2">
      <t>ジュウショ</t>
    </rPh>
    <phoneticPr fontId="4"/>
  </si>
  <si>
    <t>商号又は名称</t>
    <rPh sb="0" eb="2">
      <t>ショウゴウ</t>
    </rPh>
    <rPh sb="2" eb="3">
      <t>マタ</t>
    </rPh>
    <rPh sb="4" eb="6">
      <t>メイショウ</t>
    </rPh>
    <phoneticPr fontId="4"/>
  </si>
  <si>
    <t>区分</t>
  </si>
  <si>
    <t>内訳</t>
    <rPh sb="0" eb="2">
      <t>ウチワケ</t>
    </rPh>
    <phoneticPr fontId="1"/>
  </si>
  <si>
    <t>金額（円）</t>
  </si>
  <si>
    <t>積算内訳</t>
  </si>
  <si>
    <t>1.人件費</t>
  </si>
  <si>
    <t>2.事業費</t>
  </si>
  <si>
    <t>3.再委託費/外注費</t>
  </si>
  <si>
    <t>4.一般管理費</t>
  </si>
  <si>
    <t>5.合  計</t>
    <phoneticPr fontId="1"/>
  </si>
  <si>
    <t>1+2+3+4</t>
  </si>
  <si>
    <t>単価内訳書</t>
    <rPh sb="0" eb="2">
      <t>タンカ</t>
    </rPh>
    <rPh sb="2" eb="5">
      <t>ウチワケショ</t>
    </rPh>
    <phoneticPr fontId="1"/>
  </si>
  <si>
    <t>(1+2）の10%</t>
    <phoneticPr fontId="1"/>
  </si>
  <si>
    <t>YYYY年MM月DD日</t>
    <rPh sb="4" eb="5">
      <t>ネン</t>
    </rPh>
    <rPh sb="7" eb="8">
      <t>ツキ</t>
    </rPh>
    <rPh sb="10" eb="11">
      <t>ニチ</t>
    </rPh>
    <phoneticPr fontId="1"/>
  </si>
  <si>
    <t>＊＊＊＊＊＊＊＊＊＊</t>
    <phoneticPr fontId="1"/>
  </si>
  <si>
    <t>＊＊＊＊＊＊＊＊＊＊株式会社</t>
    <rPh sb="10" eb="14">
      <t>カブシキカイシャ</t>
    </rPh>
    <phoneticPr fontId="1"/>
  </si>
  <si>
    <t>代表取締役社長　＊＊　＊＊</t>
    <rPh sb="0" eb="5">
      <t>ダイヒョウトリシマリヤク</t>
    </rPh>
    <rPh sb="5" eb="7">
      <t>シャチョウ</t>
    </rPh>
    <phoneticPr fontId="1"/>
  </si>
  <si>
    <t>No.</t>
    <phoneticPr fontId="1"/>
  </si>
  <si>
    <t>項目</t>
    <rPh sb="0" eb="2">
      <t>コウモク</t>
    </rPh>
    <phoneticPr fontId="1"/>
  </si>
  <si>
    <t>代表者指名・印</t>
    <rPh sb="0" eb="3">
      <t>ダイヒョウシャ</t>
    </rPh>
    <rPh sb="3" eb="5">
      <t>シメイ</t>
    </rPh>
    <rPh sb="6" eb="7">
      <t>イン</t>
    </rPh>
    <phoneticPr fontId="4"/>
  </si>
  <si>
    <t>印</t>
    <rPh sb="0" eb="1">
      <t>イン</t>
    </rPh>
    <phoneticPr fontId="1"/>
  </si>
  <si>
    <t>公益社団法人　福島相双復興推進機構　常務理事　殿</t>
    <rPh sb="23" eb="24">
      <t>ドノ</t>
    </rPh>
    <phoneticPr fontId="1"/>
  </si>
  <si>
    <t>見積内訳書（記載例）</t>
    <rPh sb="0" eb="2">
      <t>ミツモリ</t>
    </rPh>
    <rPh sb="2" eb="5">
      <t>ウチワケショ</t>
    </rPh>
    <rPh sb="6" eb="8">
      <t>キサイ</t>
    </rPh>
    <rPh sb="8" eb="9">
      <t>レイ</t>
    </rPh>
    <phoneticPr fontId="1"/>
  </si>
  <si>
    <t>主席研究員</t>
    <rPh sb="0" eb="2">
      <t>シュセキ</t>
    </rPh>
    <rPh sb="2" eb="5">
      <t>ケンキュウイン</t>
    </rPh>
    <phoneticPr fontId="1"/>
  </si>
  <si>
    <t>10,000円×　80時間</t>
  </si>
  <si>
    <t>主任研究員</t>
    <rPh sb="0" eb="2">
      <t>シュニン</t>
    </rPh>
    <rPh sb="2" eb="5">
      <t>ケンキュウイン</t>
    </rPh>
    <phoneticPr fontId="1"/>
  </si>
  <si>
    <t>　8,000円×100時間</t>
  </si>
  <si>
    <t>研究員</t>
    <rPh sb="0" eb="3">
      <t>ケンキュウイン</t>
    </rPh>
    <phoneticPr fontId="1"/>
  </si>
  <si>
    <t>　5,000円×150時間</t>
  </si>
  <si>
    <t>報告書作成</t>
    <rPh sb="0" eb="3">
      <t>ホウコクショ</t>
    </rPh>
    <rPh sb="3" eb="5">
      <t>サクセイ</t>
    </rPh>
    <phoneticPr fontId="1"/>
  </si>
  <si>
    <t>10,000円×2部</t>
  </si>
  <si>
    <t>旅費</t>
    <rPh sb="0" eb="2">
      <t>リョヒ</t>
    </rPh>
    <phoneticPr fontId="1"/>
  </si>
  <si>
    <t>10,000円×8往復（●●⇔◆◆）</t>
    <phoneticPr fontId="1"/>
  </si>
  <si>
    <t>受託の際は書面にて提出いたします</t>
    <rPh sb="0" eb="2">
      <t>ジュタク</t>
    </rPh>
    <rPh sb="3" eb="4">
      <t>サイ</t>
    </rPh>
    <rPh sb="5" eb="7">
      <t>ショメン</t>
    </rPh>
    <rPh sb="9" eb="11">
      <t>テイシュツ</t>
    </rPh>
    <phoneticPr fontId="1"/>
  </si>
  <si>
    <t>〇〇HP更改業務</t>
  </si>
  <si>
    <t>㈱●●への再委託費用</t>
  </si>
  <si>
    <t>□□パネル作成</t>
  </si>
  <si>
    <t>■■㈱への外注費用</t>
  </si>
  <si>
    <t>5.合  計</t>
  </si>
  <si>
    <t>6.単価</t>
    <rPh sb="2" eb="4">
      <t>タンカ</t>
    </rPh>
    <phoneticPr fontId="1"/>
  </si>
  <si>
    <t>5÷330時間</t>
    <rPh sb="5" eb="7">
      <t>ジカン</t>
    </rPh>
    <phoneticPr fontId="1"/>
  </si>
  <si>
    <t>想定工数
（時間）</t>
    <rPh sb="0" eb="2">
      <t>ソウテイ</t>
    </rPh>
    <rPh sb="2" eb="4">
      <t>コウスウ</t>
    </rPh>
    <rPh sb="6" eb="8">
      <t>ジカン</t>
    </rPh>
    <phoneticPr fontId="1"/>
  </si>
  <si>
    <t>概算合計</t>
    <rPh sb="0" eb="2">
      <t>ガイサン</t>
    </rPh>
    <rPh sb="2" eb="4">
      <t>ゴウケイ</t>
    </rPh>
    <phoneticPr fontId="1"/>
  </si>
  <si>
    <t>見積単価(円/時)
（税別）</t>
    <rPh sb="7" eb="8">
      <t>ジ</t>
    </rPh>
    <rPh sb="11" eb="12">
      <t>ゼイ</t>
    </rPh>
    <rPh sb="12" eb="13">
      <t>ベツ</t>
    </rPh>
    <phoneticPr fontId="3"/>
  </si>
  <si>
    <t>件名：福島原子力発電所事故により被災された事業者に向けた面的支援及び機構内の各グループや関係機関との連携による地域の復興に資する事業者支援のしくみづくり</t>
    <rPh sb="0" eb="2">
      <t>ケンメイ</t>
    </rPh>
    <phoneticPr fontId="1"/>
  </si>
  <si>
    <t>福島原子力発電所事故により被災された事業者に向けた面的支援及び機構内の各グループや関係機関との連携による地域の復興に資する事業者支援のしくみづくり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</si>
</sst>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sz val="11"/>
      <color theme="1"/>
      <name val="游ゴシック"/>
      <family val="3"/>
      <charset val="128"/>
      <scheme val="minor"/>
    </font>
    <font>
      <b/>
      <sz val="22"/>
      <color theme="1"/>
      <name val="游ゴシック"/>
      <family val="3"/>
      <charset val="128"/>
      <scheme val="minor"/>
    </font>
    <font>
      <b/>
      <sz val="12"/>
      <color rgb="FFFF0000"/>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4"/>
      <name val="游ゴシック"/>
      <family val="3"/>
      <charset val="128"/>
      <scheme val="minor"/>
    </font>
    <font>
      <sz val="18"/>
      <name val="游ゴシック"/>
      <family val="3"/>
      <charset val="128"/>
      <scheme val="minor"/>
    </font>
    <font>
      <b/>
      <sz val="18"/>
      <name val="游ゴシック"/>
      <family val="3"/>
      <charset val="128"/>
      <scheme val="minor"/>
    </font>
    <font>
      <sz val="11"/>
      <color rgb="FFFF0000"/>
      <name val="游ゴシック"/>
      <family val="3"/>
      <charset val="128"/>
      <scheme val="minor"/>
    </font>
    <font>
      <b/>
      <sz val="20"/>
      <name val="游ゴシック"/>
      <family val="3"/>
      <charset val="128"/>
      <scheme val="minor"/>
    </font>
    <font>
      <sz val="11"/>
      <name val="游ゴシック"/>
      <family val="3"/>
      <charset val="128"/>
      <scheme val="minor"/>
    </font>
    <font>
      <b/>
      <sz val="14"/>
      <name val="游ゴシック"/>
      <family val="3"/>
      <charset val="128"/>
      <scheme val="minor"/>
    </font>
    <font>
      <b/>
      <sz val="12"/>
      <color indexed="10"/>
      <name val="Meiryo UI"/>
      <family val="3"/>
      <charset val="128"/>
    </font>
    <font>
      <sz val="12"/>
      <color indexed="10"/>
      <name val="Meiryo UI"/>
      <family val="3"/>
      <charset val="128"/>
    </font>
    <font>
      <sz val="10"/>
      <color indexed="10"/>
      <name val="Meiryo UI"/>
      <family val="3"/>
      <charset val="128"/>
    </font>
    <font>
      <sz val="11"/>
      <color theme="1"/>
      <name val="Meiryo UI"/>
      <family val="3"/>
      <charset val="128"/>
    </font>
    <font>
      <b/>
      <sz val="20"/>
      <color theme="1"/>
      <name val="Meiryo UI"/>
      <family val="3"/>
      <charset val="128"/>
    </font>
    <font>
      <sz val="14"/>
      <color theme="1"/>
      <name val="Meiryo UI"/>
      <family val="3"/>
      <charset val="128"/>
    </font>
    <font>
      <b/>
      <sz val="14"/>
      <color rgb="FF000000"/>
      <name val="Meiryo UI"/>
      <family val="3"/>
      <charset val="128"/>
    </font>
    <font>
      <b/>
      <sz val="14"/>
      <name val="Meiryo UI"/>
      <family val="3"/>
      <charset val="128"/>
    </font>
    <font>
      <b/>
      <sz val="18"/>
      <name val="Meiryo UI"/>
      <family val="3"/>
      <charset val="128"/>
    </font>
    <font>
      <sz val="14"/>
      <name val="Meiryo UI"/>
      <family val="3"/>
      <charset val="128"/>
    </font>
    <font>
      <sz val="14"/>
      <color rgb="FF000000"/>
      <name val="Meiryo UI"/>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rgb="FFFFFF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indexed="64"/>
      </right>
      <top style="medium">
        <color rgb="FF000000"/>
      </top>
      <bottom style="thin">
        <color rgb="FF000000"/>
      </bottom>
      <diagonal/>
    </border>
    <border>
      <left style="medium">
        <color indexed="64"/>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indexed="64"/>
      </right>
      <top style="thin">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1"/>
      </left>
      <right style="thin">
        <color theme="1"/>
      </right>
      <top/>
      <bottom style="thin">
        <color theme="1"/>
      </bottom>
      <diagonal/>
    </border>
    <border>
      <left style="thin">
        <color theme="1"/>
      </left>
      <right/>
      <top/>
      <bottom style="thin">
        <color indexed="64"/>
      </bottom>
      <diagonal/>
    </border>
    <border>
      <left/>
      <right style="thin">
        <color indexed="64"/>
      </right>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ck">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ck">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ck">
        <color rgb="FF000000"/>
      </right>
      <top/>
      <bottom style="medium">
        <color rgb="FF000000"/>
      </bottom>
      <diagonal/>
    </border>
    <border>
      <left style="medium">
        <color rgb="FF000000"/>
      </left>
      <right style="thin">
        <color rgb="FF000000"/>
      </right>
      <top style="thin">
        <color rgb="FF000000"/>
      </top>
      <bottom style="double">
        <color indexed="64"/>
      </bottom>
      <diagonal/>
    </border>
    <border>
      <left style="thin">
        <color rgb="FF000000"/>
      </left>
      <right style="thin">
        <color rgb="FF000000"/>
      </right>
      <top style="thin">
        <color rgb="FF000000"/>
      </top>
      <bottom style="double">
        <color indexed="64"/>
      </bottom>
      <diagonal/>
    </border>
    <border>
      <left style="thin">
        <color rgb="FF000000"/>
      </left>
      <right style="thick">
        <color rgb="FF000000"/>
      </right>
      <top style="thin">
        <color rgb="FF000000"/>
      </top>
      <bottom style="double">
        <color indexed="64"/>
      </bottom>
      <diagonal/>
    </border>
    <border>
      <left style="thin">
        <color theme="1"/>
      </left>
      <right style="thin">
        <color theme="1"/>
      </right>
      <top style="thin">
        <color theme="1"/>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97">
    <xf numFmtId="0" fontId="0" fillId="0" borderId="0" xfId="0">
      <alignment vertical="center"/>
    </xf>
    <xf numFmtId="0" fontId="5" fillId="0" borderId="0" xfId="0" applyFont="1">
      <alignment vertical="center"/>
    </xf>
    <xf numFmtId="0" fontId="5" fillId="0" borderId="0" xfId="0" applyFont="1" applyAlignment="1">
      <alignment horizontal="right" vertical="center"/>
    </xf>
    <xf numFmtId="0" fontId="6"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7" fillId="0" borderId="0" xfId="0" applyFont="1" applyAlignment="1">
      <alignment horizontal="center" vertical="center"/>
    </xf>
    <xf numFmtId="0" fontId="9" fillId="0" borderId="0" xfId="0" applyFont="1">
      <alignment vertical="center"/>
    </xf>
    <xf numFmtId="0" fontId="8" fillId="0" borderId="0" xfId="0" applyFont="1">
      <alignment vertical="center"/>
    </xf>
    <xf numFmtId="0" fontId="10" fillId="0" borderId="0" xfId="0" applyFont="1" applyAlignment="1">
      <alignment vertical="center" wrapText="1"/>
    </xf>
    <xf numFmtId="0" fontId="10" fillId="0" borderId="0" xfId="0" applyFont="1" applyAlignment="1">
      <alignment horizontal="right" vertical="center" wrapText="1"/>
    </xf>
    <xf numFmtId="0" fontId="10" fillId="0" borderId="0" xfId="0" applyFont="1" applyAlignment="1">
      <alignment horizontal="right" vertical="center"/>
    </xf>
    <xf numFmtId="0" fontId="11" fillId="2" borderId="12" xfId="0" applyFont="1" applyFill="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13" fillId="0" borderId="0" xfId="0" applyFont="1">
      <alignment vertical="center"/>
    </xf>
    <xf numFmtId="38" fontId="11" fillId="2" borderId="11" xfId="1" applyFont="1" applyFill="1" applyBorder="1" applyAlignment="1">
      <alignment horizontal="right" vertical="center" wrapText="1"/>
    </xf>
    <xf numFmtId="38" fontId="11" fillId="0" borderId="14" xfId="1" applyFont="1" applyFill="1" applyBorder="1" applyAlignment="1">
      <alignment horizontal="right" vertical="center" wrapText="1"/>
    </xf>
    <xf numFmtId="38" fontId="11" fillId="0" borderId="17" xfId="1" applyFont="1" applyFill="1" applyBorder="1" applyAlignment="1">
      <alignment horizontal="right" vertical="center" wrapText="1"/>
    </xf>
    <xf numFmtId="38" fontId="12" fillId="3" borderId="20" xfId="1" applyFont="1" applyFill="1" applyBorder="1" applyAlignment="1">
      <alignment horizontal="right"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18" xfId="0" applyFont="1" applyBorder="1" applyAlignment="1">
      <alignment vertical="center" wrapText="1"/>
    </xf>
    <xf numFmtId="0" fontId="10" fillId="0" borderId="17" xfId="0" applyFont="1" applyBorder="1" applyAlignment="1">
      <alignmen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9" fillId="0" borderId="22" xfId="0" applyFont="1" applyBorder="1" applyAlignment="1">
      <alignment horizontal="center" vertical="center" wrapText="1"/>
    </xf>
    <xf numFmtId="176" fontId="9" fillId="0" borderId="23" xfId="1" applyNumberFormat="1" applyFont="1" applyFill="1" applyBorder="1" applyAlignment="1">
      <alignment horizontal="center" vertical="center"/>
    </xf>
    <xf numFmtId="38" fontId="9" fillId="0" borderId="24" xfId="1" applyFont="1" applyFill="1" applyBorder="1">
      <alignment vertical="center"/>
    </xf>
    <xf numFmtId="0" fontId="5" fillId="0" borderId="1" xfId="0" applyFont="1" applyBorder="1" applyAlignment="1">
      <alignment horizontal="center" vertical="center"/>
    </xf>
    <xf numFmtId="0" fontId="15" fillId="0" borderId="0" xfId="0" applyFont="1">
      <alignment vertical="center"/>
    </xf>
    <xf numFmtId="38" fontId="15" fillId="0" borderId="0" xfId="1" applyFont="1" applyFill="1">
      <alignment vertical="center"/>
    </xf>
    <xf numFmtId="0" fontId="10" fillId="0" borderId="7" xfId="0" applyFont="1" applyBorder="1" applyAlignment="1">
      <alignment horizontal="center" vertical="center" wrapText="1" readingOrder="1"/>
    </xf>
    <xf numFmtId="0" fontId="10" fillId="0" borderId="8" xfId="0" applyFont="1" applyBorder="1" applyAlignment="1">
      <alignment horizontal="center" vertical="center" wrapText="1" readingOrder="1"/>
    </xf>
    <xf numFmtId="38" fontId="10" fillId="0" borderId="8" xfId="1" applyFont="1" applyFill="1" applyBorder="1" applyAlignment="1">
      <alignment horizontal="center" vertical="center" wrapText="1" readingOrder="1"/>
    </xf>
    <xf numFmtId="0" fontId="10" fillId="0" borderId="9" xfId="0" applyFont="1" applyBorder="1" applyAlignment="1">
      <alignment horizontal="center" vertical="center" wrapText="1" readingOrder="1"/>
    </xf>
    <xf numFmtId="0" fontId="10" fillId="2" borderId="10" xfId="0" applyFont="1" applyFill="1" applyBorder="1" applyAlignment="1">
      <alignment horizontal="left" vertical="center" wrapText="1" readingOrder="1"/>
    </xf>
    <xf numFmtId="0" fontId="10" fillId="2" borderId="11" xfId="0" applyFont="1" applyFill="1" applyBorder="1" applyAlignment="1">
      <alignment horizontal="left" vertical="center" wrapText="1" readingOrder="1"/>
    </xf>
    <xf numFmtId="0" fontId="10" fillId="2" borderId="12" xfId="0" applyFont="1" applyFill="1" applyBorder="1" applyAlignment="1">
      <alignment vertical="center" wrapText="1"/>
    </xf>
    <xf numFmtId="0" fontId="10" fillId="2" borderId="12" xfId="0" applyFont="1" applyFill="1" applyBorder="1" applyAlignment="1">
      <alignment horizontal="left" vertical="center" wrapText="1" readingOrder="1"/>
    </xf>
    <xf numFmtId="0" fontId="16" fillId="3" borderId="19" xfId="0" applyFont="1" applyFill="1" applyBorder="1" applyAlignment="1">
      <alignment horizontal="left" vertical="center" wrapText="1" readingOrder="1"/>
    </xf>
    <xf numFmtId="0" fontId="16" fillId="3" borderId="20" xfId="0" applyFont="1" applyFill="1" applyBorder="1" applyAlignment="1">
      <alignment horizontal="left" vertical="center" wrapText="1" readingOrder="1"/>
    </xf>
    <xf numFmtId="0" fontId="16" fillId="3" borderId="21" xfId="0" applyFont="1" applyFill="1" applyBorder="1" applyAlignment="1">
      <alignment horizontal="left" vertical="center" wrapText="1" readingOrder="1"/>
    </xf>
    <xf numFmtId="0" fontId="10" fillId="0" borderId="0" xfId="0" applyFont="1">
      <alignment vertical="center"/>
    </xf>
    <xf numFmtId="38" fontId="10" fillId="0" borderId="0" xfId="1" applyFont="1" applyFill="1">
      <alignment vertical="center"/>
    </xf>
    <xf numFmtId="0" fontId="9" fillId="0" borderId="22" xfId="0" applyFont="1" applyBorder="1" applyAlignment="1">
      <alignment horizontal="center" vertical="center"/>
    </xf>
    <xf numFmtId="0" fontId="6" fillId="0" borderId="0" xfId="0" applyFont="1">
      <alignment vertical="center"/>
    </xf>
    <xf numFmtId="0" fontId="20" fillId="0" borderId="0" xfId="0" applyFont="1">
      <alignment vertical="center"/>
    </xf>
    <xf numFmtId="0" fontId="20" fillId="0" borderId="0" xfId="0" applyFont="1" applyAlignment="1">
      <alignment horizontal="right" vertical="center"/>
    </xf>
    <xf numFmtId="0" fontId="22" fillId="0" borderId="27" xfId="0" applyFont="1" applyBorder="1" applyAlignment="1">
      <alignment horizontal="center" vertical="center" wrapText="1" readingOrder="1"/>
    </xf>
    <xf numFmtId="0" fontId="22" fillId="0" borderId="28" xfId="0" applyFont="1" applyBorder="1" applyAlignment="1">
      <alignment horizontal="center" vertical="center" wrapText="1" readingOrder="1"/>
    </xf>
    <xf numFmtId="0" fontId="22" fillId="0" borderId="29" xfId="0" applyFont="1" applyBorder="1" applyAlignment="1">
      <alignment horizontal="center" vertical="center" wrapText="1" readingOrder="1"/>
    </xf>
    <xf numFmtId="0" fontId="23" fillId="2" borderId="30" xfId="0" applyFont="1" applyFill="1" applyBorder="1" applyAlignment="1">
      <alignment horizontal="left" vertical="center" wrapText="1" readingOrder="1"/>
    </xf>
    <xf numFmtId="0" fontId="23" fillId="2" borderId="31" xfId="0" applyFont="1" applyFill="1" applyBorder="1" applyAlignment="1">
      <alignment horizontal="left" vertical="center" wrapText="1" readingOrder="1"/>
    </xf>
    <xf numFmtId="38" fontId="24" fillId="2" borderId="31" xfId="1" applyFont="1" applyFill="1" applyBorder="1" applyAlignment="1">
      <alignment horizontal="right" vertical="center" wrapText="1"/>
    </xf>
    <xf numFmtId="0" fontId="25" fillId="2" borderId="32" xfId="0" applyFont="1" applyFill="1" applyBorder="1" applyAlignment="1">
      <alignment vertical="center" wrapText="1"/>
    </xf>
    <xf numFmtId="0" fontId="26" fillId="0" borderId="30" xfId="0" applyFont="1" applyBorder="1" applyAlignment="1">
      <alignment vertical="center" wrapText="1"/>
    </xf>
    <xf numFmtId="0" fontId="26" fillId="0" borderId="31" xfId="0" applyFont="1" applyBorder="1" applyAlignment="1">
      <alignment vertical="center" wrapText="1"/>
    </xf>
    <xf numFmtId="38" fontId="26" fillId="0" borderId="31" xfId="1" applyFont="1" applyFill="1" applyBorder="1" applyAlignment="1">
      <alignment horizontal="right" vertical="center" wrapText="1"/>
    </xf>
    <xf numFmtId="0" fontId="22" fillId="4" borderId="32" xfId="0" applyFont="1" applyFill="1" applyBorder="1" applyAlignment="1">
      <alignment horizontal="left" vertical="center" wrapText="1" readingOrder="1"/>
    </xf>
    <xf numFmtId="0" fontId="27" fillId="4" borderId="32" xfId="0" applyFont="1" applyFill="1" applyBorder="1" applyAlignment="1">
      <alignment horizontal="left" vertical="center" wrapText="1" readingOrder="1"/>
    </xf>
    <xf numFmtId="0" fontId="24" fillId="2" borderId="32" xfId="0" applyFont="1" applyFill="1" applyBorder="1" applyAlignment="1">
      <alignment vertical="center" wrapText="1"/>
    </xf>
    <xf numFmtId="0" fontId="22" fillId="2" borderId="32" xfId="0" applyFont="1" applyFill="1" applyBorder="1" applyAlignment="1">
      <alignment horizontal="left" vertical="center" wrapText="1" readingOrder="1"/>
    </xf>
    <xf numFmtId="0" fontId="26" fillId="0" borderId="32" xfId="0" applyFont="1" applyBorder="1" applyAlignment="1">
      <alignment vertical="center" wrapText="1"/>
    </xf>
    <xf numFmtId="0" fontId="26" fillId="0" borderId="32" xfId="0" applyFont="1" applyBorder="1" applyAlignment="1">
      <alignment horizontal="center" vertical="center" wrapText="1"/>
    </xf>
    <xf numFmtId="0" fontId="23" fillId="3" borderId="33" xfId="0" applyFont="1" applyFill="1" applyBorder="1" applyAlignment="1">
      <alignment horizontal="left" vertical="center" wrapText="1" readingOrder="1"/>
    </xf>
    <xf numFmtId="0" fontId="23" fillId="3" borderId="34" xfId="0" applyFont="1" applyFill="1" applyBorder="1" applyAlignment="1">
      <alignment horizontal="left" vertical="center" wrapText="1" readingOrder="1"/>
    </xf>
    <xf numFmtId="38" fontId="25" fillId="3" borderId="34" xfId="1" applyFont="1" applyFill="1" applyBorder="1" applyAlignment="1">
      <alignment horizontal="right" vertical="center" wrapText="1"/>
    </xf>
    <xf numFmtId="0" fontId="23" fillId="3" borderId="35" xfId="0" applyFont="1" applyFill="1" applyBorder="1" applyAlignment="1">
      <alignment horizontal="left" vertical="center" wrapText="1" readingOrder="1"/>
    </xf>
    <xf numFmtId="0" fontId="23" fillId="3" borderId="36" xfId="0" applyFont="1" applyFill="1" applyBorder="1" applyAlignment="1">
      <alignment horizontal="left" vertical="center" wrapText="1" readingOrder="1"/>
    </xf>
    <xf numFmtId="0" fontId="23" fillId="3" borderId="37" xfId="0" applyFont="1" applyFill="1" applyBorder="1" applyAlignment="1">
      <alignment horizontal="left" vertical="center" wrapText="1" readingOrder="1"/>
    </xf>
    <xf numFmtId="38" fontId="25" fillId="3" borderId="37" xfId="1" applyFont="1" applyFill="1" applyBorder="1" applyAlignment="1">
      <alignment horizontal="right" vertical="center" wrapText="1"/>
    </xf>
    <xf numFmtId="0" fontId="23" fillId="3" borderId="38" xfId="0" applyFont="1" applyFill="1" applyBorder="1" applyAlignment="1">
      <alignment horizontal="left" vertical="center" wrapText="1" readingOrder="1"/>
    </xf>
    <xf numFmtId="0" fontId="26" fillId="0" borderId="39" xfId="0" applyFont="1" applyBorder="1" applyAlignment="1">
      <alignment vertical="center" wrapText="1"/>
    </xf>
    <xf numFmtId="0" fontId="26" fillId="0" borderId="40" xfId="0" applyFont="1" applyBorder="1" applyAlignment="1">
      <alignment vertical="center" wrapText="1"/>
    </xf>
    <xf numFmtId="38" fontId="26" fillId="0" borderId="40" xfId="1" applyFont="1" applyFill="1" applyBorder="1" applyAlignment="1">
      <alignment horizontal="right" vertical="center" wrapText="1"/>
    </xf>
    <xf numFmtId="0" fontId="26" fillId="0" borderId="41" xfId="0" applyFont="1" applyBorder="1" applyAlignment="1">
      <alignment vertical="center" wrapText="1"/>
    </xf>
    <xf numFmtId="0" fontId="9" fillId="0" borderId="1" xfId="0" applyFont="1" applyBorder="1" applyAlignment="1">
      <alignment horizontal="center" vertical="center"/>
    </xf>
    <xf numFmtId="38" fontId="9" fillId="0" borderId="3" xfId="1" applyFont="1" applyFill="1" applyBorder="1" applyAlignment="1">
      <alignment horizontal="center" vertical="center"/>
    </xf>
    <xf numFmtId="38" fontId="9" fillId="0" borderId="42" xfId="1" applyFont="1" applyFill="1" applyBorder="1">
      <alignment vertical="center"/>
    </xf>
    <xf numFmtId="38" fontId="9" fillId="0" borderId="25" xfId="1" applyFont="1" applyFill="1" applyBorder="1" applyAlignment="1">
      <alignment vertical="center"/>
    </xf>
    <xf numFmtId="38" fontId="9" fillId="0" borderId="26" xfId="1" applyFont="1" applyFill="1" applyBorder="1" applyAlignment="1">
      <alignment vertical="center"/>
    </xf>
    <xf numFmtId="31" fontId="8" fillId="0" borderId="0" xfId="0" applyNumberFormat="1" applyFont="1" applyAlignment="1">
      <alignment horizontal="right" vertical="center"/>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0" xfId="0" applyFont="1" applyAlignment="1">
      <alignment horizontal="center" vertical="center"/>
    </xf>
    <xf numFmtId="38" fontId="9" fillId="0" borderId="43" xfId="1" applyFont="1" applyFill="1" applyBorder="1" applyAlignment="1">
      <alignment vertical="center"/>
    </xf>
    <xf numFmtId="38" fontId="9" fillId="0" borderId="4" xfId="1" applyFont="1" applyFill="1" applyBorder="1" applyAlignment="1">
      <alignment vertical="center"/>
    </xf>
    <xf numFmtId="0" fontId="9" fillId="0" borderId="0" xfId="0" applyFont="1" applyAlignment="1">
      <alignment horizontal="left" vertical="center" wrapText="1"/>
    </xf>
    <xf numFmtId="0" fontId="14" fillId="0" borderId="0" xfId="0" applyFont="1" applyAlignment="1">
      <alignment horizontal="center" vertical="center"/>
    </xf>
    <xf numFmtId="0" fontId="21" fillId="0" borderId="0" xfId="0" applyFont="1" applyAlignment="1">
      <alignment horizontal="center" vertical="center"/>
    </xf>
    <xf numFmtId="0" fontId="9" fillId="0" borderId="0" xfId="0" applyFont="1" applyAlignment="1">
      <alignment vertical="center" wrapText="1"/>
    </xf>
    <xf numFmtId="0" fontId="5" fillId="0" borderId="1"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17"/>
  <sheetViews>
    <sheetView showGridLines="0" tabSelected="1" view="pageBreakPreview" zoomScaleNormal="100" zoomScaleSheetLayoutView="100" workbookViewId="0">
      <selection activeCell="C8" sqref="C8"/>
    </sheetView>
  </sheetViews>
  <sheetFormatPr defaultColWidth="9" defaultRowHeight="18"/>
  <cols>
    <col min="1" max="1" width="1.58203125" style="1" customWidth="1"/>
    <col min="2" max="2" width="4.58203125" style="1" customWidth="1"/>
    <col min="3" max="3" width="56.75" style="1" bestFit="1" customWidth="1"/>
    <col min="4" max="4" width="16.58203125" style="1" customWidth="1"/>
    <col min="5" max="6" width="24.58203125" style="1" customWidth="1"/>
    <col min="7" max="7" width="4.58203125" style="1" customWidth="1"/>
    <col min="8" max="8" width="1.58203125" style="1" customWidth="1"/>
    <col min="9" max="16384" width="9" style="1"/>
  </cols>
  <sheetData>
    <row r="1" spans="2:8" ht="22.5">
      <c r="F1" s="84" t="s">
        <v>16</v>
      </c>
      <c r="G1" s="84"/>
      <c r="H1" s="2"/>
    </row>
    <row r="2" spans="2:8" ht="10" customHeight="1"/>
    <row r="3" spans="2:8" ht="19.5" customHeight="1">
      <c r="C3" s="48"/>
      <c r="D3" s="48"/>
      <c r="E3" s="48"/>
      <c r="F3" s="48"/>
      <c r="G3" s="3"/>
      <c r="H3" s="3"/>
    </row>
    <row r="4" spans="2:8" ht="27" customHeight="1">
      <c r="B4" s="8" t="s">
        <v>24</v>
      </c>
      <c r="C4" s="3"/>
      <c r="D4" s="3"/>
      <c r="E4" s="3"/>
      <c r="F4" s="3"/>
      <c r="G4" s="3"/>
      <c r="H4" s="3"/>
    </row>
    <row r="5" spans="2:8" ht="27" customHeight="1">
      <c r="B5" s="8"/>
      <c r="C5" s="3"/>
      <c r="D5" s="3"/>
      <c r="E5" s="3"/>
      <c r="F5" s="3"/>
      <c r="G5" s="3"/>
      <c r="H5" s="3"/>
    </row>
    <row r="6" spans="2:8" s="8" customFormat="1" ht="27" customHeight="1">
      <c r="C6" s="9"/>
      <c r="D6" s="11" t="s">
        <v>2</v>
      </c>
      <c r="E6" s="85" t="s">
        <v>17</v>
      </c>
      <c r="F6" s="85"/>
      <c r="G6" s="26"/>
    </row>
    <row r="7" spans="2:8" s="8" customFormat="1" ht="27" customHeight="1">
      <c r="C7" s="9"/>
      <c r="D7" s="11" t="s">
        <v>3</v>
      </c>
      <c r="E7" s="86" t="s">
        <v>18</v>
      </c>
      <c r="F7" s="86"/>
      <c r="G7" s="27"/>
    </row>
    <row r="8" spans="2:8" s="8" customFormat="1" ht="27" customHeight="1">
      <c r="C8" s="9"/>
      <c r="D8" s="11" t="s">
        <v>22</v>
      </c>
      <c r="E8" s="86" t="s">
        <v>19</v>
      </c>
      <c r="F8" s="86"/>
      <c r="G8" s="27" t="s">
        <v>23</v>
      </c>
    </row>
    <row r="9" spans="2:8" s="8" customFormat="1" ht="27" customHeight="1">
      <c r="C9" s="9"/>
      <c r="D9" s="11"/>
      <c r="E9" s="10"/>
      <c r="F9" s="10"/>
      <c r="G9" s="10"/>
    </row>
    <row r="10" spans="2:8" ht="27" customHeight="1">
      <c r="B10" s="89" t="s">
        <v>1</v>
      </c>
      <c r="C10" s="89"/>
      <c r="D10" s="89"/>
      <c r="E10" s="89"/>
      <c r="F10" s="89"/>
      <c r="G10" s="89"/>
      <c r="H10" s="3"/>
    </row>
    <row r="11" spans="2:8" ht="27" customHeight="1">
      <c r="B11" s="3"/>
      <c r="C11" s="3"/>
      <c r="D11" s="3"/>
      <c r="E11" s="3"/>
      <c r="F11" s="3"/>
      <c r="G11" s="3"/>
      <c r="H11" s="3"/>
    </row>
    <row r="12" spans="2:8" ht="82" customHeight="1">
      <c r="B12" s="92" t="s">
        <v>47</v>
      </c>
      <c r="C12" s="95"/>
      <c r="D12" s="95"/>
      <c r="E12" s="95"/>
      <c r="F12" s="95"/>
      <c r="G12" s="95"/>
      <c r="H12" s="3"/>
    </row>
    <row r="13" spans="2:8" s="8" customFormat="1" ht="27" customHeight="1">
      <c r="C13" s="9"/>
      <c r="D13" s="11"/>
      <c r="E13" s="10"/>
      <c r="F13" s="10"/>
      <c r="G13" s="10"/>
    </row>
    <row r="14" spans="2:8" ht="36">
      <c r="B14" s="31" t="s">
        <v>20</v>
      </c>
      <c r="C14" s="31" t="s">
        <v>21</v>
      </c>
      <c r="D14" s="4" t="s">
        <v>44</v>
      </c>
      <c r="E14" s="5" t="s">
        <v>46</v>
      </c>
      <c r="F14" s="87" t="s">
        <v>0</v>
      </c>
      <c r="G14" s="88"/>
    </row>
    <row r="15" spans="2:8" s="7" customFormat="1" ht="48" customHeight="1">
      <c r="B15" s="79">
        <v>1</v>
      </c>
      <c r="C15" s="96" t="s">
        <v>48</v>
      </c>
      <c r="D15" s="80">
        <v>1848</v>
      </c>
      <c r="E15" s="81">
        <f>単価内訳書１!C19</f>
        <v>0</v>
      </c>
      <c r="F15" s="90">
        <f>D15*E15</f>
        <v>0</v>
      </c>
      <c r="G15" s="91"/>
    </row>
    <row r="16" spans="2:8" s="7" customFormat="1" ht="48" customHeight="1">
      <c r="B16" s="47"/>
      <c r="C16" s="28" t="s">
        <v>45</v>
      </c>
      <c r="D16" s="29"/>
      <c r="E16" s="30"/>
      <c r="F16" s="82">
        <f>SUM(F15:G15)</f>
        <v>0</v>
      </c>
      <c r="G16" s="83"/>
    </row>
    <row r="17" spans="5:8" ht="20">
      <c r="E17" s="6"/>
      <c r="H17" s="6"/>
    </row>
  </sheetData>
  <mergeCells count="9">
    <mergeCell ref="F16:G16"/>
    <mergeCell ref="F1:G1"/>
    <mergeCell ref="E6:F6"/>
    <mergeCell ref="E7:F7"/>
    <mergeCell ref="E8:F8"/>
    <mergeCell ref="F14:G14"/>
    <mergeCell ref="B10:G10"/>
    <mergeCell ref="F15:G15"/>
    <mergeCell ref="B12:G12"/>
  </mergeCells>
  <phoneticPr fontId="1"/>
  <pageMargins left="0.70866141732283472" right="0.70866141732283472" top="0.74803149606299213" bottom="0.74803149606299213" header="0.31496062992125984" footer="0.31496062992125984"/>
  <pageSetup paperSize="9" scale="89" orientation="landscape" r:id="rId1"/>
  <headerFooter>
    <oddHeader>&amp;L（様式2）</oddHeader>
    <oddFooter>&amp;C&amp;"ＭＳ Ｐゴシック,太字"&amp;8無断複製・転載禁止・関係者限り 公益社団法人福島相双復興推進機構</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0"/>
  <sheetViews>
    <sheetView showGridLines="0" zoomScaleNormal="100" workbookViewId="0">
      <selection activeCell="A3" sqref="A3"/>
    </sheetView>
  </sheetViews>
  <sheetFormatPr defaultColWidth="9" defaultRowHeight="18"/>
  <cols>
    <col min="1" max="1" width="25.75" style="32" customWidth="1"/>
    <col min="2" max="2" width="48.08203125" style="32" customWidth="1"/>
    <col min="3" max="3" width="22.83203125" style="33" customWidth="1"/>
    <col min="4" max="4" width="48.25" style="32" customWidth="1"/>
    <col min="5" max="16384" width="9" style="32"/>
  </cols>
  <sheetData>
    <row r="1" spans="1:4" ht="32.5">
      <c r="A1" s="93" t="s">
        <v>14</v>
      </c>
      <c r="B1" s="93"/>
      <c r="C1" s="93"/>
      <c r="D1" s="93"/>
    </row>
    <row r="3" spans="1:4" s="45" customFormat="1" ht="22.5">
      <c r="A3" s="45" t="str">
        <f>"項目："&amp;概算見積書!C15</f>
        <v>項目：福島原子力発電所事故により被災された事業者に向けた面的支援及び機構内の各グループや関係機関との連携による地域の復興に資する事業者支援のしくみづくり</v>
      </c>
      <c r="C3" s="46"/>
    </row>
    <row r="4" spans="1:4" ht="18.5" thickBot="1"/>
    <row r="5" spans="1:4" ht="21.75" customHeight="1" thickBot="1">
      <c r="A5" s="34" t="s">
        <v>4</v>
      </c>
      <c r="B5" s="35" t="s">
        <v>5</v>
      </c>
      <c r="C5" s="36" t="s">
        <v>6</v>
      </c>
      <c r="D5" s="37" t="s">
        <v>7</v>
      </c>
    </row>
    <row r="6" spans="1:4" ht="29">
      <c r="A6" s="38" t="s">
        <v>8</v>
      </c>
      <c r="B6" s="39"/>
      <c r="C6" s="18">
        <f>SUM(C7:C9)</f>
        <v>0</v>
      </c>
      <c r="D6" s="12"/>
    </row>
    <row r="7" spans="1:4" ht="29">
      <c r="A7" s="13"/>
      <c r="B7" s="22"/>
      <c r="C7" s="19"/>
      <c r="D7" s="23"/>
    </row>
    <row r="8" spans="1:4" ht="29">
      <c r="A8" s="13"/>
      <c r="B8" s="14"/>
      <c r="C8" s="19"/>
      <c r="D8" s="23"/>
    </row>
    <row r="9" spans="1:4" ht="29.5" thickBot="1">
      <c r="A9" s="15"/>
      <c r="B9" s="16"/>
      <c r="C9" s="20"/>
      <c r="D9" s="24"/>
    </row>
    <row r="10" spans="1:4" ht="29">
      <c r="A10" s="38" t="s">
        <v>9</v>
      </c>
      <c r="B10" s="39"/>
      <c r="C10" s="18">
        <f>SUM(C11:C12)</f>
        <v>0</v>
      </c>
      <c r="D10" s="40"/>
    </row>
    <row r="11" spans="1:4" ht="30" customHeight="1">
      <c r="A11" s="13"/>
      <c r="B11" s="22"/>
      <c r="C11" s="19"/>
      <c r="D11" s="23"/>
    </row>
    <row r="12" spans="1:4" ht="29.5" thickBot="1">
      <c r="A12" s="15"/>
      <c r="B12" s="25"/>
      <c r="C12" s="20"/>
      <c r="D12" s="24"/>
    </row>
    <row r="13" spans="1:4" ht="29">
      <c r="A13" s="38" t="s">
        <v>10</v>
      </c>
      <c r="B13" s="39"/>
      <c r="C13" s="18">
        <f>SUM(C14:C15)</f>
        <v>0</v>
      </c>
      <c r="D13" s="41"/>
    </row>
    <row r="14" spans="1:4" ht="29">
      <c r="A14" s="13"/>
      <c r="B14" s="14"/>
      <c r="C14" s="19"/>
      <c r="D14" s="23"/>
    </row>
    <row r="15" spans="1:4" ht="29.5" thickBot="1">
      <c r="A15" s="15"/>
      <c r="B15" s="16"/>
      <c r="C15" s="20"/>
      <c r="D15" s="24"/>
    </row>
    <row r="16" spans="1:4" ht="29.5" thickBot="1">
      <c r="A16" s="38" t="s">
        <v>11</v>
      </c>
      <c r="B16" s="39"/>
      <c r="C16" s="18">
        <f>ROUNDDOWN((C6+C10)*10%,0)</f>
        <v>0</v>
      </c>
      <c r="D16" s="41"/>
    </row>
    <row r="17" spans="1:4" ht="29.5" thickBot="1">
      <c r="A17" s="42" t="s">
        <v>12</v>
      </c>
      <c r="B17" s="43"/>
      <c r="C17" s="21">
        <f>C6+C10+C13+C16</f>
        <v>0</v>
      </c>
      <c r="D17" s="44" t="s">
        <v>13</v>
      </c>
    </row>
    <row r="18" spans="1:4" ht="18.5" thickBot="1"/>
    <row r="19" spans="1:4" s="49" customFormat="1" ht="26.25" customHeight="1" thickBot="1">
      <c r="A19" s="67" t="s">
        <v>42</v>
      </c>
      <c r="B19" s="68"/>
      <c r="C19" s="69">
        <f>C17/概算見積書!D15</f>
        <v>0</v>
      </c>
      <c r="D19" s="70"/>
    </row>
    <row r="20" spans="1:4">
      <c r="A20" s="17"/>
    </row>
  </sheetData>
  <mergeCells count="1">
    <mergeCell ref="A1:D1"/>
  </mergeCells>
  <phoneticPr fontId="1"/>
  <printOptions horizontalCentered="1"/>
  <pageMargins left="0.70866141732283472" right="0.70866141732283472" top="0.74803149606299213" bottom="0.74803149606299213" header="0.31496062992125984" footer="0.31496062992125984"/>
  <pageSetup paperSize="9" scale="83" orientation="landscape" r:id="rId1"/>
  <headerFooter>
    <oddHeader>&amp;L（様式2）</oddHeader>
    <oddFooter>&amp;C&amp;"ＭＳ Ｐゴシック,太字"&amp;8無断複製・転載禁止・関係者限り 公益社団法人福島相双復興推進機構</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3"/>
  <sheetViews>
    <sheetView showGridLines="0" zoomScaleNormal="100" workbookViewId="0">
      <selection activeCell="C21" sqref="C21"/>
    </sheetView>
  </sheetViews>
  <sheetFormatPr defaultColWidth="9" defaultRowHeight="15"/>
  <cols>
    <col min="1" max="1" width="25.75" style="49" customWidth="1"/>
    <col min="2" max="2" width="26.25" style="49" customWidth="1"/>
    <col min="3" max="3" width="22.83203125" style="49" customWidth="1"/>
    <col min="4" max="4" width="37.83203125" style="49" customWidth="1"/>
    <col min="5" max="16384" width="9" style="49"/>
  </cols>
  <sheetData>
    <row r="1" spans="1:4">
      <c r="D1" s="50"/>
    </row>
    <row r="2" spans="1:4">
      <c r="D2" s="50"/>
    </row>
    <row r="3" spans="1:4" ht="26.5">
      <c r="A3" s="94" t="s">
        <v>25</v>
      </c>
      <c r="B3" s="94"/>
      <c r="C3" s="94"/>
      <c r="D3" s="94"/>
    </row>
    <row r="4" spans="1:4" ht="15.5" thickBot="1"/>
    <row r="5" spans="1:4" ht="26.25" customHeight="1">
      <c r="A5" s="51" t="s">
        <v>4</v>
      </c>
      <c r="B5" s="52" t="s">
        <v>5</v>
      </c>
      <c r="C5" s="52" t="s">
        <v>6</v>
      </c>
      <c r="D5" s="53" t="s">
        <v>7</v>
      </c>
    </row>
    <row r="6" spans="1:4" ht="26.25" customHeight="1">
      <c r="A6" s="54" t="s">
        <v>8</v>
      </c>
      <c r="B6" s="55"/>
      <c r="C6" s="56">
        <f>+C9+C8+C7</f>
        <v>2350000</v>
      </c>
      <c r="D6" s="57"/>
    </row>
    <row r="7" spans="1:4" ht="26.25" customHeight="1">
      <c r="A7" s="58"/>
      <c r="B7" s="59" t="s">
        <v>26</v>
      </c>
      <c r="C7" s="60">
        <v>800000</v>
      </c>
      <c r="D7" s="61" t="s">
        <v>27</v>
      </c>
    </row>
    <row r="8" spans="1:4" ht="26.25" customHeight="1">
      <c r="A8" s="58"/>
      <c r="B8" s="59" t="s">
        <v>28</v>
      </c>
      <c r="C8" s="60">
        <v>800000</v>
      </c>
      <c r="D8" s="62" t="s">
        <v>29</v>
      </c>
    </row>
    <row r="9" spans="1:4" ht="26.25" customHeight="1">
      <c r="A9" s="58"/>
      <c r="B9" s="59" t="s">
        <v>30</v>
      </c>
      <c r="C9" s="60">
        <v>750000</v>
      </c>
      <c r="D9" s="62" t="s">
        <v>31</v>
      </c>
    </row>
    <row r="10" spans="1:4" ht="26.25" customHeight="1">
      <c r="A10" s="54" t="s">
        <v>9</v>
      </c>
      <c r="B10" s="55"/>
      <c r="C10" s="56">
        <f>+C11+C12</f>
        <v>100000</v>
      </c>
      <c r="D10" s="63"/>
    </row>
    <row r="11" spans="1:4" ht="26.25" customHeight="1">
      <c r="A11" s="58"/>
      <c r="B11" s="59" t="s">
        <v>32</v>
      </c>
      <c r="C11" s="60">
        <v>20000</v>
      </c>
      <c r="D11" s="61" t="s">
        <v>33</v>
      </c>
    </row>
    <row r="12" spans="1:4" ht="26.25" customHeight="1">
      <c r="A12" s="58"/>
      <c r="B12" s="59" t="s">
        <v>34</v>
      </c>
      <c r="C12" s="60">
        <v>80000</v>
      </c>
      <c r="D12" s="62" t="s">
        <v>35</v>
      </c>
    </row>
    <row r="13" spans="1:4" ht="26.25" customHeight="1">
      <c r="A13" s="54" t="s">
        <v>10</v>
      </c>
      <c r="B13" s="55"/>
      <c r="C13" s="56">
        <f>+C14+C15</f>
        <v>1560000</v>
      </c>
      <c r="D13" s="64" t="s">
        <v>36</v>
      </c>
    </row>
    <row r="14" spans="1:4" ht="26.25" customHeight="1">
      <c r="A14" s="58"/>
      <c r="B14" s="59" t="s">
        <v>37</v>
      </c>
      <c r="C14" s="60">
        <v>1000000</v>
      </c>
      <c r="D14" s="65" t="s">
        <v>38</v>
      </c>
    </row>
    <row r="15" spans="1:4" ht="26.25" customHeight="1">
      <c r="A15" s="58"/>
      <c r="B15" s="59" t="s">
        <v>39</v>
      </c>
      <c r="C15" s="60">
        <v>560000</v>
      </c>
      <c r="D15" s="65" t="s">
        <v>40</v>
      </c>
    </row>
    <row r="16" spans="1:4" ht="26.25" customHeight="1">
      <c r="A16" s="58"/>
      <c r="B16" s="59"/>
      <c r="C16" s="60"/>
      <c r="D16" s="65"/>
    </row>
    <row r="17" spans="1:4" ht="26.25" customHeight="1">
      <c r="A17" s="54" t="s">
        <v>11</v>
      </c>
      <c r="B17" s="55"/>
      <c r="C17" s="56">
        <f>+(C6+C10)*10%</f>
        <v>245000</v>
      </c>
      <c r="D17" s="64" t="s">
        <v>15</v>
      </c>
    </row>
    <row r="18" spans="1:4" ht="26.25" customHeight="1">
      <c r="A18" s="58"/>
      <c r="B18" s="59"/>
      <c r="C18" s="60"/>
      <c r="D18" s="66"/>
    </row>
    <row r="19" spans="1:4" ht="26.25" customHeight="1">
      <c r="A19" s="58"/>
      <c r="B19" s="59"/>
      <c r="C19" s="60"/>
      <c r="D19" s="65"/>
    </row>
    <row r="20" spans="1:4" ht="26.25" customHeight="1" thickBot="1">
      <c r="A20" s="75"/>
      <c r="B20" s="76"/>
      <c r="C20" s="77"/>
      <c r="D20" s="78"/>
    </row>
    <row r="21" spans="1:4" ht="26.25" customHeight="1" thickTop="1" thickBot="1">
      <c r="A21" s="71" t="s">
        <v>41</v>
      </c>
      <c r="B21" s="72"/>
      <c r="C21" s="73">
        <f>+C6+C10+C13+C17</f>
        <v>4255000</v>
      </c>
      <c r="D21" s="74" t="s">
        <v>13</v>
      </c>
    </row>
    <row r="22" spans="1:4" ht="15.5" thickBot="1"/>
    <row r="23" spans="1:4" ht="26.25" customHeight="1" thickBot="1">
      <c r="A23" s="67" t="s">
        <v>42</v>
      </c>
      <c r="B23" s="68"/>
      <c r="C23" s="69">
        <f>ROUNDDOWN(C21/330,-2)</f>
        <v>12800</v>
      </c>
      <c r="D23" s="70" t="s">
        <v>43</v>
      </c>
    </row>
  </sheetData>
  <mergeCells count="1">
    <mergeCell ref="A3:D3"/>
  </mergeCells>
  <phoneticPr fontId="1"/>
  <printOptions horizontalCentered="1"/>
  <pageMargins left="0.70866141732283472" right="0.70866141732283472" top="0.74803149606299213" bottom="0.74803149606299213" header="0.31496062992125984" footer="0.31496062992125984"/>
  <pageSetup paperSize="9" scale="87" orientation="landscape" r:id="rId1"/>
  <headerFooter>
    <oddHeader>&amp;L（様式2）</oddHeader>
    <oddFooter>&amp;C&amp;"ＭＳ Ｐゴシック,太字"&amp;8無断複製・転載禁止・関係者限り 公益社団法人福島相双復興推進機構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概算見積書</vt:lpstr>
      <vt:lpstr>単価内訳書１</vt:lpstr>
      <vt:lpstr>内訳書（記載例）</vt:lpstr>
      <vt:lpstr>概算見積書!Print_Area</vt:lpstr>
      <vt:lpstr>単価内訳書１!Print_Area</vt:lpstr>
      <vt:lpstr>'内訳書（記載例）'!Print_Area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田邉　博隆</dc:creator>
  <cp:lastModifiedBy>綿引 伸輔</cp:lastModifiedBy>
  <cp:lastPrinted>2025-02-12T02:17:25Z</cp:lastPrinted>
  <dcterms:created xsi:type="dcterms:W3CDTF">2024-05-08T04:15:50Z</dcterms:created>
  <dcterms:modified xsi:type="dcterms:W3CDTF">2026-02-12T04:05:07Z</dcterms:modified>
</cp:coreProperties>
</file>